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944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85" i="1"/>
  <c r="L196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6" i="1"/>
  <c r="A196" i="1"/>
  <c r="J195" i="1"/>
  <c r="I195" i="1"/>
  <c r="H195" i="1"/>
  <c r="G195" i="1"/>
  <c r="F195" i="1"/>
  <c r="B186" i="1"/>
  <c r="A186" i="1"/>
  <c r="J185" i="1"/>
  <c r="I185" i="1"/>
  <c r="I196" i="1" s="1"/>
  <c r="H185" i="1"/>
  <c r="G185" i="1"/>
  <c r="G196" i="1" s="1"/>
  <c r="F185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7" i="1" l="1"/>
  <c r="G43" i="1"/>
  <c r="I43" i="1"/>
  <c r="I62" i="1"/>
  <c r="G100" i="1"/>
  <c r="I100" i="1"/>
  <c r="H157" i="1"/>
  <c r="J157" i="1"/>
  <c r="H176" i="1"/>
  <c r="J176" i="1"/>
  <c r="H196" i="1"/>
  <c r="J196" i="1"/>
  <c r="I81" i="1"/>
  <c r="H81" i="1"/>
  <c r="G81" i="1"/>
  <c r="G62" i="1"/>
  <c r="J138" i="1"/>
  <c r="I138" i="1"/>
  <c r="H138" i="1"/>
  <c r="G138" i="1"/>
  <c r="F119" i="1"/>
  <c r="F138" i="1"/>
  <c r="F157" i="1"/>
  <c r="F176" i="1"/>
  <c r="F196" i="1"/>
  <c r="I24" i="1"/>
  <c r="F24" i="1"/>
  <c r="J24" i="1"/>
  <c r="H24" i="1"/>
  <c r="G24" i="1"/>
  <c r="F197" i="1" l="1"/>
  <c r="G197" i="1"/>
  <c r="I197" i="1"/>
  <c r="H197" i="1"/>
  <c r="J197" i="1"/>
</calcChain>
</file>

<file path=xl/sharedStrings.xml><?xml version="1.0" encoding="utf-8"?>
<sst xmlns="http://schemas.openxmlformats.org/spreadsheetml/2006/main" count="268" uniqueCount="69">
  <si>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</si>
  <si>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</si>
  <si>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</si>
  <si>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</si>
  <si>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</si>
  <si>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</si>
  <si>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</si>
  <si>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</si>
  <si>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</si>
  <si>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</si>
  <si>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</si>
  <si>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</si>
  <si>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</si>
  <si>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</si>
  <si>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</si>
  <si>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</si>
  <si>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</si>
  <si>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</si>
  <si>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</si>
  <si>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</si>
  <si>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</si>
  <si>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</si>
  <si>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</si>
  <si>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</si>
  <si>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</si>
  <si>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</si>
  <si>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</si>
  <si>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</si>
  <si>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</si>
  <si>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</si>
  <si>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</si>
  <si>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</si>
  <si>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</si>
  <si>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</si>
  <si>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</si>
  <si>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</si>
  <si>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</si>
  <si>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</si>
  <si>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</si>
  <si>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</si>
  <si>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</si>
  <si>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Хлеб пшеничный</t>
  </si>
  <si>
    <t>ПР</t>
  </si>
  <si>
    <t>Каша жидкая молочная пшенная с маслом и сахаром</t>
  </si>
  <si>
    <t>Вареное яйцо</t>
  </si>
  <si>
    <t>Банан</t>
  </si>
  <si>
    <t>Рис отварной</t>
  </si>
  <si>
    <t>Птица тушеная</t>
  </si>
  <si>
    <t>Компот из смеси сухофруктов с витамином С</t>
  </si>
  <si>
    <t>Хлеб ржаной</t>
  </si>
  <si>
    <t>Рагу из птицы</t>
  </si>
  <si>
    <t xml:space="preserve">Чай с сахаром </t>
  </si>
  <si>
    <t>Каша гречневая рассыпчатая</t>
  </si>
  <si>
    <t>Тефтели с соусом</t>
  </si>
  <si>
    <t>Сок яблочный</t>
  </si>
  <si>
    <t>Макаронные изделия отварные с маслом</t>
  </si>
  <si>
    <t>Биточки рыбные запеченные</t>
  </si>
  <si>
    <t>Чай с лимоном</t>
  </si>
  <si>
    <t>Каша жидкая молочная из гречневой крупы</t>
  </si>
  <si>
    <t>Сыр (порциями)</t>
  </si>
  <si>
    <t>Яблоко свежее</t>
  </si>
  <si>
    <t>Салат из свеклы отварной</t>
  </si>
  <si>
    <t>Плов с курицей</t>
  </si>
  <si>
    <t>Гуляшь из мяса птицы</t>
  </si>
  <si>
    <t>Картофельное пюре</t>
  </si>
  <si>
    <t>Котлеты рубленые из бройлер- цыплят</t>
  </si>
  <si>
    <t>Горошек зеленый консервированный</t>
  </si>
  <si>
    <t>МБОУ Вяжевская СОШ</t>
  </si>
  <si>
    <t>Семенова О.И.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</si>
</sst>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67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43</v>
      </c>
      <c r="F6" s="43">
        <v>170</v>
      </c>
      <c r="G6" s="43">
        <v>5.8</v>
      </c>
      <c r="H6" s="43">
        <v>9</v>
      </c>
      <c r="I6" s="43">
        <v>28.8</v>
      </c>
      <c r="J6" s="43">
        <v>189.3</v>
      </c>
      <c r="K6" s="44">
        <v>182</v>
      </c>
      <c r="L6" s="40"/>
    </row>
    <row r="7" spans="1:12" ht="15" x14ac:dyDescent="0.25">
      <c r="A7" s="23"/>
      <c r="B7" s="15"/>
      <c r="C7" s="11"/>
      <c r="D7" s="6"/>
      <c r="E7" s="42" t="s">
        <v>44</v>
      </c>
      <c r="F7" s="43">
        <v>40</v>
      </c>
      <c r="G7" s="43">
        <v>4.3</v>
      </c>
      <c r="H7" s="43">
        <v>4.5999999999999996</v>
      </c>
      <c r="I7" s="43">
        <v>0.3</v>
      </c>
      <c r="J7" s="43">
        <v>43</v>
      </c>
      <c r="K7" s="44">
        <v>209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4.0999999999999996</v>
      </c>
      <c r="H8" s="43">
        <v>3.5</v>
      </c>
      <c r="I8" s="43">
        <v>17.600000000000001</v>
      </c>
      <c r="J8" s="43">
        <v>118.6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1.5</v>
      </c>
      <c r="H10" s="43">
        <v>0.5</v>
      </c>
      <c r="I10" s="43">
        <v>21</v>
      </c>
      <c r="J10" s="43">
        <v>96</v>
      </c>
      <c r="K10" s="44">
        <v>341</v>
      </c>
      <c r="L10" s="43"/>
    </row>
    <row r="11" spans="1:12" ht="15" x14ac:dyDescent="0.25">
      <c r="A11" s="23"/>
      <c r="B11" s="15"/>
      <c r="C11" s="11"/>
      <c r="D11" s="6" t="s">
        <v>31</v>
      </c>
      <c r="E11" s="42" t="s">
        <v>41</v>
      </c>
      <c r="F11" s="43">
        <v>30</v>
      </c>
      <c r="G11" s="43">
        <v>2.1</v>
      </c>
      <c r="H11" s="43">
        <v>0.3</v>
      </c>
      <c r="I11" s="43">
        <v>13.2</v>
      </c>
      <c r="J11" s="43">
        <v>84</v>
      </c>
      <c r="K11" s="44" t="s">
        <v>42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17.8</v>
      </c>
      <c r="H13" s="19">
        <f t="shared" si="0"/>
        <v>17.900000000000002</v>
      </c>
      <c r="I13" s="19">
        <f t="shared" si="0"/>
        <v>80.900000000000006</v>
      </c>
      <c r="J13" s="19">
        <f t="shared" si="0"/>
        <v>530.9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540</v>
      </c>
      <c r="G24" s="32">
        <f t="shared" ref="G24:J24" si="4">G13+G23</f>
        <v>17.8</v>
      </c>
      <c r="H24" s="32">
        <f t="shared" si="4"/>
        <v>17.900000000000002</v>
      </c>
      <c r="I24" s="32">
        <f t="shared" si="4"/>
        <v>80.900000000000006</v>
      </c>
      <c r="J24" s="32">
        <f t="shared" si="4"/>
        <v>530.9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3.7</v>
      </c>
      <c r="H25" s="40">
        <v>5.4</v>
      </c>
      <c r="I25" s="40">
        <v>19</v>
      </c>
      <c r="J25" s="40">
        <v>169</v>
      </c>
      <c r="K25" s="41">
        <v>304</v>
      </c>
      <c r="L25" s="40"/>
    </row>
    <row r="26" spans="1:12" ht="15" x14ac:dyDescent="0.25">
      <c r="A26" s="14"/>
      <c r="B26" s="15"/>
      <c r="C26" s="11"/>
      <c r="D26" s="6"/>
      <c r="E26" s="42" t="s">
        <v>47</v>
      </c>
      <c r="F26" s="43">
        <v>90</v>
      </c>
      <c r="G26" s="43">
        <v>10.5</v>
      </c>
      <c r="H26" s="43">
        <v>9.1999999999999993</v>
      </c>
      <c r="I26" s="43">
        <v>3</v>
      </c>
      <c r="J26" s="43">
        <v>137</v>
      </c>
      <c r="K26" s="44">
        <v>288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0.7</v>
      </c>
      <c r="H27" s="43">
        <v>0.1</v>
      </c>
      <c r="I27" s="43">
        <v>32</v>
      </c>
      <c r="J27" s="43">
        <v>132.80000000000001</v>
      </c>
      <c r="K27" s="44">
        <v>349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2.4</v>
      </c>
      <c r="H28" s="43">
        <v>0.6</v>
      </c>
      <c r="I28" s="43">
        <v>16.5</v>
      </c>
      <c r="J28" s="43">
        <v>65.099999999999994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31</v>
      </c>
      <c r="E30" s="42" t="s">
        <v>41</v>
      </c>
      <c r="F30" s="43">
        <v>30</v>
      </c>
      <c r="G30" s="43">
        <v>2.1</v>
      </c>
      <c r="H30" s="43">
        <v>0.3</v>
      </c>
      <c r="I30" s="43">
        <v>13.2</v>
      </c>
      <c r="J30" s="43">
        <v>84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19.399999999999999</v>
      </c>
      <c r="H32" s="19">
        <f t="shared" ref="H32" si="7">SUM(H25:H31)</f>
        <v>15.6</v>
      </c>
      <c r="I32" s="19">
        <f t="shared" ref="I32" si="8">SUM(I25:I31)</f>
        <v>83.7</v>
      </c>
      <c r="J32" s="19">
        <f t="shared" ref="J32:L32" si="9">SUM(J25:J31)</f>
        <v>587.9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19.399999999999999</v>
      </c>
      <c r="H43" s="32">
        <f t="shared" ref="H43" si="15">H32+H42</f>
        <v>15.6</v>
      </c>
      <c r="I43" s="32">
        <f t="shared" ref="I43" si="16">I32+I42</f>
        <v>83.7</v>
      </c>
      <c r="J43" s="32">
        <f t="shared" ref="J43:L43" si="17">J32+J42</f>
        <v>587.9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200</v>
      </c>
      <c r="G44" s="40">
        <v>14.6</v>
      </c>
      <c r="H44" s="40">
        <v>14.2</v>
      </c>
      <c r="I44" s="40">
        <v>18.399999999999999</v>
      </c>
      <c r="J44" s="40">
        <v>237.7</v>
      </c>
      <c r="K44" s="41">
        <v>289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66</v>
      </c>
      <c r="F45" s="43">
        <v>60</v>
      </c>
      <c r="G45" s="43">
        <v>0.3</v>
      </c>
      <c r="H45" s="43">
        <v>2.1</v>
      </c>
      <c r="I45" s="43">
        <v>3.9</v>
      </c>
      <c r="J45" s="43">
        <v>40.6</v>
      </c>
      <c r="K45" s="44">
        <v>131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30</v>
      </c>
      <c r="G47" s="43">
        <v>2.4</v>
      </c>
      <c r="H47" s="43">
        <v>0.6</v>
      </c>
      <c r="I47" s="43">
        <v>16.5</v>
      </c>
      <c r="J47" s="43">
        <v>65.099999999999994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41</v>
      </c>
      <c r="F49" s="43">
        <v>30</v>
      </c>
      <c r="G49" s="43">
        <v>2.1</v>
      </c>
      <c r="H49" s="43">
        <v>0.3</v>
      </c>
      <c r="I49" s="43">
        <v>13.2</v>
      </c>
      <c r="J49" s="43">
        <v>84</v>
      </c>
      <c r="K49" s="44" t="s">
        <v>42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19.5</v>
      </c>
      <c r="H51" s="19">
        <f t="shared" ref="H51" si="19">SUM(H44:H50)</f>
        <v>17.200000000000003</v>
      </c>
      <c r="I51" s="19">
        <f t="shared" ref="I51" si="20">SUM(I44:I50)</f>
        <v>67</v>
      </c>
      <c r="J51" s="19">
        <f t="shared" ref="J51:L51" si="21">SUM(J44:J50)</f>
        <v>487.4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520</v>
      </c>
      <c r="G62" s="32">
        <f t="shared" ref="G62" si="26">G51+G61</f>
        <v>19.5</v>
      </c>
      <c r="H62" s="32">
        <f t="shared" ref="H62" si="27">H51+H61</f>
        <v>17.200000000000003</v>
      </c>
      <c r="I62" s="32">
        <f t="shared" ref="I62" si="28">I51+I61</f>
        <v>67</v>
      </c>
      <c r="J62" s="32">
        <f t="shared" ref="J62:L62" si="29">J51+J61</f>
        <v>487.4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8.4</v>
      </c>
      <c r="H63" s="40">
        <v>5</v>
      </c>
      <c r="I63" s="40">
        <v>18.399999999999999</v>
      </c>
      <c r="J63" s="40">
        <v>231.1</v>
      </c>
      <c r="K63" s="41">
        <v>302</v>
      </c>
      <c r="L63" s="40"/>
    </row>
    <row r="64" spans="1:12" ht="15" x14ac:dyDescent="0.25">
      <c r="A64" s="23"/>
      <c r="B64" s="15"/>
      <c r="C64" s="11"/>
      <c r="D64" s="6"/>
      <c r="E64" s="42" t="s">
        <v>53</v>
      </c>
      <c r="F64" s="43">
        <v>110</v>
      </c>
      <c r="G64" s="43">
        <v>5.2</v>
      </c>
      <c r="H64" s="43">
        <v>10.3</v>
      </c>
      <c r="I64" s="43">
        <v>5.4</v>
      </c>
      <c r="J64" s="43">
        <v>109</v>
      </c>
      <c r="K64" s="44">
        <v>279.33100000000002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1</v>
      </c>
      <c r="H65" s="43">
        <v>0</v>
      </c>
      <c r="I65" s="43">
        <v>20.2</v>
      </c>
      <c r="J65" s="43">
        <v>84.8</v>
      </c>
      <c r="K65" s="44">
        <v>389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2.4</v>
      </c>
      <c r="H66" s="43">
        <v>0.6</v>
      </c>
      <c r="I66" s="43">
        <v>16.5</v>
      </c>
      <c r="J66" s="43">
        <v>65.099999999999994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31</v>
      </c>
      <c r="E68" s="42" t="s">
        <v>41</v>
      </c>
      <c r="F68" s="43">
        <v>30</v>
      </c>
      <c r="G68" s="43">
        <v>2.1</v>
      </c>
      <c r="H68" s="43">
        <v>0.3</v>
      </c>
      <c r="I68" s="43">
        <v>13.2</v>
      </c>
      <c r="J68" s="43">
        <v>84</v>
      </c>
      <c r="K68" s="44" t="s">
        <v>42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19.100000000000001</v>
      </c>
      <c r="H70" s="19">
        <f t="shared" ref="H70" si="31">SUM(H63:H69)</f>
        <v>16.2</v>
      </c>
      <c r="I70" s="19">
        <f t="shared" ref="I70" si="32">SUM(I63:I69)</f>
        <v>73.7</v>
      </c>
      <c r="J70" s="19">
        <f t="shared" ref="J70:L70" si="33">SUM(J63:J69)</f>
        <v>574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520</v>
      </c>
      <c r="G81" s="32">
        <f t="shared" ref="G81" si="38">G70+G80</f>
        <v>19.100000000000001</v>
      </c>
      <c r="H81" s="32">
        <f t="shared" ref="H81" si="39">H70+H80</f>
        <v>16.2</v>
      </c>
      <c r="I81" s="32">
        <f t="shared" ref="I81" si="40">I70+I80</f>
        <v>73.7</v>
      </c>
      <c r="J81" s="32">
        <f t="shared" ref="J81:L81" si="41">J70+J80</f>
        <v>574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4</v>
      </c>
      <c r="H82" s="40">
        <v>8</v>
      </c>
      <c r="I82" s="40">
        <v>25.5</v>
      </c>
      <c r="J82" s="40">
        <v>195.7</v>
      </c>
      <c r="K82" s="41">
        <v>203</v>
      </c>
      <c r="L82" s="40"/>
    </row>
    <row r="83" spans="1:12" ht="15" x14ac:dyDescent="0.25">
      <c r="A83" s="23"/>
      <c r="B83" s="15"/>
      <c r="C83" s="11"/>
      <c r="D83" s="6"/>
      <c r="E83" s="42" t="s">
        <v>56</v>
      </c>
      <c r="F83" s="43">
        <v>105</v>
      </c>
      <c r="G83" s="43">
        <v>11</v>
      </c>
      <c r="H83" s="43">
        <v>6.9</v>
      </c>
      <c r="I83" s="43">
        <v>12.7</v>
      </c>
      <c r="J83" s="43">
        <v>160</v>
      </c>
      <c r="K83" s="44">
        <v>492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200</v>
      </c>
      <c r="G84" s="43">
        <v>0.1</v>
      </c>
      <c r="H84" s="43">
        <v>0</v>
      </c>
      <c r="I84" s="43">
        <v>15.2</v>
      </c>
      <c r="J84" s="43">
        <v>62</v>
      </c>
      <c r="K84" s="44">
        <v>377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49</v>
      </c>
      <c r="F85" s="43">
        <v>30</v>
      </c>
      <c r="G85" s="43">
        <v>2.4</v>
      </c>
      <c r="H85" s="43">
        <v>0.6</v>
      </c>
      <c r="I85" s="43">
        <v>16.5</v>
      </c>
      <c r="J85" s="43">
        <v>65.099999999999994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30</v>
      </c>
      <c r="G87" s="43">
        <v>2.1</v>
      </c>
      <c r="H87" s="43">
        <v>0.3</v>
      </c>
      <c r="I87" s="43">
        <v>13.2</v>
      </c>
      <c r="J87" s="43">
        <v>84</v>
      </c>
      <c r="K87" s="44" t="s">
        <v>42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19.600000000000001</v>
      </c>
      <c r="H89" s="19">
        <f t="shared" ref="H89" si="43">SUM(H82:H88)</f>
        <v>15.8</v>
      </c>
      <c r="I89" s="19">
        <f t="shared" ref="I89" si="44">SUM(I82:I88)</f>
        <v>83.100000000000009</v>
      </c>
      <c r="J89" s="19">
        <f t="shared" ref="J89:L89" si="45">SUM(J82:J88)</f>
        <v>566.79999999999995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19.600000000000001</v>
      </c>
      <c r="H100" s="32">
        <f t="shared" ref="H100" si="51">H89+H99</f>
        <v>15.8</v>
      </c>
      <c r="I100" s="32">
        <f t="shared" ref="I100" si="52">I89+I99</f>
        <v>83.100000000000009</v>
      </c>
      <c r="J100" s="32">
        <f t="shared" ref="J100:L100" si="53">J89+J99</f>
        <v>566.79999999999995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170</v>
      </c>
      <c r="G101" s="40">
        <v>6</v>
      </c>
      <c r="H101" s="40">
        <v>7.3</v>
      </c>
      <c r="I101" s="40">
        <v>28.1</v>
      </c>
      <c r="J101" s="40">
        <v>179.7</v>
      </c>
      <c r="K101" s="41">
        <v>183</v>
      </c>
      <c r="L101" s="40"/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20</v>
      </c>
      <c r="G102" s="43">
        <v>4.5999999999999996</v>
      </c>
      <c r="H102" s="43">
        <v>5.9</v>
      </c>
      <c r="I102" s="43">
        <v>0</v>
      </c>
      <c r="J102" s="43">
        <v>72</v>
      </c>
      <c r="K102" s="44">
        <v>15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4.0999999999999996</v>
      </c>
      <c r="H103" s="43">
        <v>3.5</v>
      </c>
      <c r="I103" s="43">
        <v>17.600000000000001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31</v>
      </c>
      <c r="E106" s="42" t="s">
        <v>41</v>
      </c>
      <c r="F106" s="43">
        <v>30</v>
      </c>
      <c r="G106" s="43">
        <v>2.1</v>
      </c>
      <c r="H106" s="43">
        <v>0.3</v>
      </c>
      <c r="I106" s="43">
        <v>13.2</v>
      </c>
      <c r="J106" s="43">
        <v>84</v>
      </c>
      <c r="K106" s="44" t="s">
        <v>42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17.2</v>
      </c>
      <c r="H108" s="19">
        <f t="shared" si="54"/>
        <v>17.399999999999999</v>
      </c>
      <c r="I108" s="19">
        <f t="shared" si="54"/>
        <v>68.7</v>
      </c>
      <c r="J108" s="19">
        <f t="shared" si="54"/>
        <v>501.29999999999995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520</v>
      </c>
      <c r="G119" s="32">
        <f t="shared" ref="G119" si="58">G108+G118</f>
        <v>17.2</v>
      </c>
      <c r="H119" s="32">
        <f t="shared" ref="H119" si="59">H108+H118</f>
        <v>17.399999999999999</v>
      </c>
      <c r="I119" s="32">
        <f t="shared" ref="I119" si="60">I108+I118</f>
        <v>68.7</v>
      </c>
      <c r="J119" s="32">
        <f t="shared" ref="J119:L119" si="61">J108+J118</f>
        <v>501.29999999999995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180</v>
      </c>
      <c r="G120" s="40">
        <v>10.1</v>
      </c>
      <c r="H120" s="40">
        <v>15</v>
      </c>
      <c r="I120" s="40">
        <v>27.4</v>
      </c>
      <c r="J120" s="40">
        <v>279.2</v>
      </c>
      <c r="K120" s="41">
        <v>291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61</v>
      </c>
      <c r="F121" s="43">
        <v>60</v>
      </c>
      <c r="G121" s="43">
        <v>0.8</v>
      </c>
      <c r="H121" s="43">
        <v>3.6</v>
      </c>
      <c r="I121" s="43">
        <v>5</v>
      </c>
      <c r="J121" s="43">
        <v>55.7</v>
      </c>
      <c r="K121" s="44">
        <v>52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0.1</v>
      </c>
      <c r="H122" s="43">
        <v>0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30</v>
      </c>
      <c r="G123" s="43">
        <v>2.4</v>
      </c>
      <c r="H123" s="43">
        <v>0.6</v>
      </c>
      <c r="I123" s="43">
        <v>16.5</v>
      </c>
      <c r="J123" s="43">
        <v>65.099999999999994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31</v>
      </c>
      <c r="E125" s="42" t="s">
        <v>41</v>
      </c>
      <c r="F125" s="43">
        <v>30</v>
      </c>
      <c r="G125" s="43">
        <v>2.1</v>
      </c>
      <c r="H125" s="43">
        <v>0.3</v>
      </c>
      <c r="I125" s="43">
        <v>13.2</v>
      </c>
      <c r="J125" s="43">
        <v>84</v>
      </c>
      <c r="K125" s="44" t="s">
        <v>42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15.5</v>
      </c>
      <c r="H127" s="19">
        <f t="shared" si="62"/>
        <v>19.500000000000004</v>
      </c>
      <c r="I127" s="19">
        <f t="shared" si="62"/>
        <v>77.099999999999994</v>
      </c>
      <c r="J127" s="19">
        <f t="shared" si="62"/>
        <v>544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21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6">G127+G137</f>
        <v>15.5</v>
      </c>
      <c r="H138" s="32">
        <f t="shared" ref="H138" si="67">H127+H137</f>
        <v>19.500000000000004</v>
      </c>
      <c r="I138" s="32">
        <f t="shared" ref="I138" si="68">I127+I137</f>
        <v>77.099999999999994</v>
      </c>
      <c r="J138" s="32">
        <f t="shared" ref="J138:L138" si="69">J127+J137</f>
        <v>544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>
        <v>150</v>
      </c>
      <c r="G139" s="40">
        <v>8.4</v>
      </c>
      <c r="H139" s="40">
        <v>5</v>
      </c>
      <c r="I139" s="40">
        <v>18.399999999999999</v>
      </c>
      <c r="J139" s="40">
        <v>231.1</v>
      </c>
      <c r="K139" s="41">
        <v>302</v>
      </c>
      <c r="L139" s="40"/>
    </row>
    <row r="140" spans="1:12" ht="15" x14ac:dyDescent="0.25">
      <c r="A140" s="23"/>
      <c r="B140" s="15"/>
      <c r="C140" s="11"/>
      <c r="D140" s="6"/>
      <c r="E140" s="42" t="s">
        <v>63</v>
      </c>
      <c r="F140" s="43">
        <v>100</v>
      </c>
      <c r="G140" s="43">
        <v>5.6</v>
      </c>
      <c r="H140" s="43">
        <v>13.8</v>
      </c>
      <c r="I140" s="43">
        <v>2.9</v>
      </c>
      <c r="J140" s="43">
        <v>73</v>
      </c>
      <c r="K140" s="44">
        <v>260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0.7</v>
      </c>
      <c r="H141" s="43">
        <v>0.1</v>
      </c>
      <c r="I141" s="43">
        <v>32</v>
      </c>
      <c r="J141" s="43">
        <v>132.80000000000001</v>
      </c>
      <c r="K141" s="44">
        <v>349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49</v>
      </c>
      <c r="F142" s="43">
        <v>30</v>
      </c>
      <c r="G142" s="43">
        <v>2.4</v>
      </c>
      <c r="H142" s="43">
        <v>0.6</v>
      </c>
      <c r="I142" s="43">
        <v>16.5</v>
      </c>
      <c r="J142" s="43">
        <v>65.099999999999994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30</v>
      </c>
      <c r="G144" s="43">
        <v>2.1</v>
      </c>
      <c r="H144" s="43">
        <v>0.3</v>
      </c>
      <c r="I144" s="43">
        <v>13.2</v>
      </c>
      <c r="J144" s="43">
        <v>84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19.2</v>
      </c>
      <c r="H146" s="19">
        <f t="shared" si="70"/>
        <v>19.800000000000004</v>
      </c>
      <c r="I146" s="19">
        <f t="shared" si="70"/>
        <v>83</v>
      </c>
      <c r="J146" s="19">
        <f t="shared" si="70"/>
        <v>586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19.2</v>
      </c>
      <c r="H157" s="32">
        <f t="shared" ref="H157" si="75">H146+H156</f>
        <v>19.800000000000004</v>
      </c>
      <c r="I157" s="32">
        <f t="shared" ref="I157" si="76">I146+I156</f>
        <v>83</v>
      </c>
      <c r="J157" s="32">
        <f t="shared" ref="J157:L157" si="77">J146+J156</f>
        <v>586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170</v>
      </c>
      <c r="G158" s="40">
        <v>3</v>
      </c>
      <c r="H158" s="40">
        <v>3.6</v>
      </c>
      <c r="I158" s="40">
        <v>23.2</v>
      </c>
      <c r="J158" s="40">
        <v>115</v>
      </c>
      <c r="K158" s="41">
        <v>312</v>
      </c>
      <c r="L158" s="40"/>
    </row>
    <row r="159" spans="1:12" ht="15" x14ac:dyDescent="0.25">
      <c r="A159" s="23"/>
      <c r="B159" s="15"/>
      <c r="C159" s="11"/>
      <c r="D159" s="6"/>
      <c r="E159" s="42" t="s">
        <v>65</v>
      </c>
      <c r="F159" s="43">
        <v>90</v>
      </c>
      <c r="G159" s="43">
        <v>12.3</v>
      </c>
      <c r="H159" s="43">
        <v>15.5</v>
      </c>
      <c r="I159" s="43">
        <v>12.5</v>
      </c>
      <c r="J159" s="43">
        <v>260.8</v>
      </c>
      <c r="K159" s="44">
        <v>295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0.1</v>
      </c>
      <c r="H160" s="43">
        <v>0</v>
      </c>
      <c r="I160" s="43">
        <v>15.2</v>
      </c>
      <c r="J160" s="43">
        <v>62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49</v>
      </c>
      <c r="F161" s="43">
        <v>30</v>
      </c>
      <c r="G161" s="43">
        <v>2.4</v>
      </c>
      <c r="H161" s="43">
        <v>0.6</v>
      </c>
      <c r="I161" s="43">
        <v>16.5</v>
      </c>
      <c r="J161" s="43">
        <v>65.099999999999994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31</v>
      </c>
      <c r="E163" s="42" t="s">
        <v>41</v>
      </c>
      <c r="F163" s="43">
        <v>30</v>
      </c>
      <c r="G163" s="43">
        <v>2.1</v>
      </c>
      <c r="H163" s="43">
        <v>0.3</v>
      </c>
      <c r="I163" s="43">
        <v>13.2</v>
      </c>
      <c r="J163" s="43">
        <v>84</v>
      </c>
      <c r="K163" s="44" t="s">
        <v>42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19.900000000000002</v>
      </c>
      <c r="H165" s="19">
        <f t="shared" si="78"/>
        <v>20.000000000000004</v>
      </c>
      <c r="I165" s="19">
        <f t="shared" si="78"/>
        <v>80.600000000000009</v>
      </c>
      <c r="J165" s="19">
        <f t="shared" si="78"/>
        <v>586.9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19.900000000000002</v>
      </c>
      <c r="H176" s="32">
        <f t="shared" ref="H176" si="83">H165+H175</f>
        <v>20.000000000000004</v>
      </c>
      <c r="I176" s="32">
        <f t="shared" ref="I176" si="84">I165+I175</f>
        <v>80.600000000000009</v>
      </c>
      <c r="J176" s="32">
        <f t="shared" ref="J176:L176" si="85">J165+J175</f>
        <v>586.9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150</v>
      </c>
      <c r="G177" s="40">
        <v>5.5</v>
      </c>
      <c r="H177" s="40">
        <v>5.8</v>
      </c>
      <c r="I177" s="40">
        <v>30.5</v>
      </c>
      <c r="J177" s="40">
        <v>195.7</v>
      </c>
      <c r="K177" s="41">
        <v>203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61</v>
      </c>
      <c r="F178" s="43">
        <v>60</v>
      </c>
      <c r="G178" s="43">
        <v>0.8</v>
      </c>
      <c r="H178" s="43">
        <v>3.6</v>
      </c>
      <c r="I178" s="43">
        <v>5</v>
      </c>
      <c r="J178" s="43">
        <v>55.7</v>
      </c>
      <c r="K178" s="44">
        <v>52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1</v>
      </c>
      <c r="H179" s="43">
        <v>0</v>
      </c>
      <c r="I179" s="43">
        <v>20.2</v>
      </c>
      <c r="J179" s="43">
        <v>84.8</v>
      </c>
      <c r="K179" s="44">
        <v>389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90</v>
      </c>
      <c r="G182" s="43">
        <v>10.5</v>
      </c>
      <c r="H182" s="43">
        <v>9.1999999999999993</v>
      </c>
      <c r="I182" s="43">
        <v>3</v>
      </c>
      <c r="J182" s="43">
        <v>137</v>
      </c>
      <c r="K182" s="44">
        <v>288</v>
      </c>
      <c r="L182" s="43"/>
    </row>
    <row r="183" spans="1:12" ht="15" x14ac:dyDescent="0.25">
      <c r="A183" s="23"/>
      <c r="B183" s="15"/>
      <c r="C183" s="11"/>
      <c r="D183" s="6" t="s">
        <v>31</v>
      </c>
      <c r="E183" s="42" t="s">
        <v>41</v>
      </c>
      <c r="F183" s="43">
        <v>30</v>
      </c>
      <c r="G183" s="43">
        <v>2.1</v>
      </c>
      <c r="H183" s="43">
        <v>0.3</v>
      </c>
      <c r="I183" s="43">
        <v>13.2</v>
      </c>
      <c r="J183" s="43">
        <v>84</v>
      </c>
      <c r="K183" s="44" t="s">
        <v>42</v>
      </c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SUM(F177:F184)</f>
        <v>530</v>
      </c>
      <c r="G185" s="19">
        <f t="shared" ref="G185:J185" si="86">SUM(G177:G184)</f>
        <v>19.900000000000002</v>
      </c>
      <c r="H185" s="19">
        <f t="shared" si="86"/>
        <v>18.900000000000002</v>
      </c>
      <c r="I185" s="19">
        <f t="shared" si="86"/>
        <v>71.900000000000006</v>
      </c>
      <c r="J185" s="19">
        <f t="shared" si="86"/>
        <v>557.20000000000005</v>
      </c>
      <c r="K185" s="25"/>
      <c r="L185" s="19">
        <f t="shared" ref="L185" si="87">SUM(L177:L184)</f>
        <v>0</v>
      </c>
    </row>
    <row r="186" spans="1:12" ht="15" x14ac:dyDescent="0.25">
      <c r="A186" s="26">
        <f>A177</f>
        <v>2</v>
      </c>
      <c r="B186" s="13">
        <f>B177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8">SUM(G186:G194)</f>
        <v>0</v>
      </c>
      <c r="H195" s="19">
        <f t="shared" si="88"/>
        <v>0</v>
      </c>
      <c r="I195" s="19">
        <f t="shared" si="88"/>
        <v>0</v>
      </c>
      <c r="J195" s="19">
        <f t="shared" si="88"/>
        <v>0</v>
      </c>
      <c r="K195" s="25"/>
      <c r="L195" s="19">
        <f t="shared" ref="L195" si="89">SUM(L186:L194)</f>
        <v>0</v>
      </c>
    </row>
    <row r="196" spans="1:12" ht="15.75" thickBot="1" x14ac:dyDescent="0.25">
      <c r="A196" s="29">
        <f>A177</f>
        <v>2</v>
      </c>
      <c r="B196" s="30">
        <f>B177</f>
        <v>5</v>
      </c>
      <c r="C196" s="51" t="s">
        <v>4</v>
      </c>
      <c r="D196" s="52"/>
      <c r="E196" s="31"/>
      <c r="F196" s="32">
        <f>F185+F195</f>
        <v>530</v>
      </c>
      <c r="G196" s="32">
        <f t="shared" ref="G196" si="90">G185+G195</f>
        <v>19.900000000000002</v>
      </c>
      <c r="H196" s="32">
        <f t="shared" ref="H196" si="91">H185+H195</f>
        <v>18.900000000000002</v>
      </c>
      <c r="I196" s="32">
        <f t="shared" ref="I196" si="92">I185+I195</f>
        <v>71.900000000000006</v>
      </c>
      <c r="J196" s="32">
        <f t="shared" ref="J196:L196" si="93">J185+J195</f>
        <v>557.20000000000005</v>
      </c>
      <c r="K196" s="32"/>
      <c r="L196" s="32">
        <f t="shared" si="93"/>
        <v>0</v>
      </c>
    </row>
    <row r="197" spans="1:12" ht="13.5" thickBot="1" x14ac:dyDescent="0.25">
      <c r="A197" s="27"/>
      <c r="B197" s="28"/>
      <c r="C197" s="53" t="s">
        <v>5</v>
      </c>
      <c r="D197" s="53"/>
      <c r="E197" s="53"/>
      <c r="F197" s="34">
        <f>(F24+F43+F62+F81+F100+F119+F138+F157+F176+F196)/(IF(F24=0,0,1)+IF(F43=0,0,1)+IF(F62=0,0,1)+IF(F81=0,0,1)+IF(F100=0,0,1)+IF(F119=0,0,1)+IF(F138=0,0,1)+IF(F157=0,0,1)+IF(F176=0,0,1)+IF(F196=0,0,1))</f>
        <v>517.5</v>
      </c>
      <c r="G197" s="34">
        <f t="shared" ref="G197:J197" si="94">(G24+G43+G62+G81+G100+G119+G138+G157+G176+G196)/(IF(G24=0,0,1)+IF(G43=0,0,1)+IF(G62=0,0,1)+IF(G81=0,0,1)+IF(G100=0,0,1)+IF(G119=0,0,1)+IF(G138=0,0,1)+IF(G157=0,0,1)+IF(G176=0,0,1)+IF(G196=0,0,1))</f>
        <v>18.71</v>
      </c>
      <c r="H197" s="34">
        <f t="shared" si="94"/>
        <v>17.830000000000002</v>
      </c>
      <c r="I197" s="34">
        <f t="shared" si="94"/>
        <v>76.97</v>
      </c>
      <c r="J197" s="34">
        <f t="shared" si="94"/>
        <v>552.24</v>
      </c>
      <c r="K197" s="34"/>
      <c r="L197" s="34" t="e">
        <f t="shared" ref="L197" si="95">(L24+L43+L62+L81+L100+L119+L138+L157+L176+L196)/(IF(L24=0,0,1)+IF(L43=0,0,1)+IF(L62=0,0,1)+IF(L81=0,0,1)+IF(L100=0,0,1)+IF(L119=0,0,1)+IF(L138=0,0,1)+IF(L157=0,0,1)+IF(L176=0,0,1)+IF(L196=0,0,1))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2026-02-15T17:46:53Z</dcterms:modified>
</cp:coreProperties>
</file>